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13_ncr:1_{B75DBC01-16B2-4B76-9B6D-74F469ED7343}" xr6:coauthVersionLast="47" xr6:coauthVersionMax="47" xr10:uidLastSave="{00000000-0000-0000-0000-000000000000}"/>
  <bookViews>
    <workbookView xWindow="-120" yWindow="-120" windowWidth="38640" windowHeight="21240" activeTab="2" xr2:uid="{00000000-000D-0000-FFFF-FFFF00000000}"/>
  </bookViews>
  <sheets>
    <sheet name="Annex I" sheetId="7" r:id="rId1"/>
    <sheet name="EU OV1" sheetId="1" r:id="rId2"/>
    <sheet name="EU KM1" sheetId="2" r:id="rId3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2" l="1"/>
  <c r="D55" i="2" l="1"/>
  <c r="D51" i="2" l="1"/>
  <c r="E44" i="1" l="1"/>
  <c r="D44" i="1"/>
  <c r="D29" i="2"/>
  <c r="D30" i="2" s="1"/>
  <c r="D16" i="2"/>
  <c r="D15" i="2"/>
  <c r="D14" i="2"/>
  <c r="D31" i="2" l="1"/>
</calcChain>
</file>

<file path=xl/sharedStrings.xml><?xml version="1.0" encoding="utf-8"?>
<sst xmlns="http://schemas.openxmlformats.org/spreadsheetml/2006/main" count="114" uniqueCount="100">
  <si>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</si>
  <si>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</si>
  <si>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</si>
  <si>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</si>
  <si>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</si>
  <si>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</si>
  <si>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</si>
  <si>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</si>
  <si>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</si>
  <si>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</si>
  <si>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</si>
  <si>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c</t>
  </si>
  <si>
    <t xml:space="preserve">Common Equity Tier 1 (CET1) capital </t>
  </si>
  <si>
    <t xml:space="preserve">Tier 1 capital </t>
  </si>
  <si>
    <t xml:space="preserve">Total capital </t>
  </si>
  <si>
    <t>Leverage ratio</t>
  </si>
  <si>
    <t>Available own funds (amounts)</t>
  </si>
  <si>
    <t>Risk-weighted exposure amounts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</si>
  <si>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</si>
  <si>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</si>
  <si>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</si>
  <si>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</si>
  <si>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</si>
  <si>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</si>
  <si>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</si>
  <si>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</si>
  <si>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</si>
  <si>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</si>
  <si>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</si>
  <si>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</si>
  <si>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</si>
  <si>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</si>
  <si>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</si>
  <si>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</si>
  <si>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</si>
  <si>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Position, foreign exchange and commodities risks (Market risk)</t>
  </si>
  <si>
    <t>Template EU KM1 - Key metrics template</t>
  </si>
  <si>
    <t>NSFR ratio (%)</t>
  </si>
  <si>
    <t>Total available stable funding</t>
  </si>
  <si>
    <t>Total required stable funding</t>
  </si>
  <si>
    <t>Of which internal model method (IMM)</t>
  </si>
  <si>
    <t>Of which other CCR</t>
  </si>
  <si>
    <t xml:space="preserve">Counterparty credit risk - CCR </t>
  </si>
  <si>
    <t>EU 4a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</si>
  <si>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</si>
  <si>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</si>
  <si>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</si>
  <si>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</si>
  <si>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</si>
  <si>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</si>
  <si>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</si>
  <si>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</si>
  <si>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</si>
  <si>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</si>
  <si>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</si>
  <si>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</si>
  <si>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Overall capital requirements (%)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</si>
  <si>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</si>
  <si>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Total SREP leverage ratio requirements (%)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</si>
  <si>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</si>
  <si>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</si>
  <si>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</si>
  <si>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</si>
  <si>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</si>
  <si>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</si>
  <si>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</si>
  <si>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Total high-quality liquid assets (HQLA) (Weighted value -average)</t>
  </si>
  <si>
    <t>Of which exposures to a CCP</t>
  </si>
  <si>
    <t>Of which equities under the simple riskweighted approach</t>
  </si>
  <si>
    <t>Of which credit valuation adjustment - CVA</t>
  </si>
  <si>
    <t>Of which slotting approach</t>
  </si>
  <si>
    <t>Of which 1250% / deduction</t>
  </si>
  <si>
    <t>Amounts below the thresholds for deduction (subject
to 250% risk weight)</t>
  </si>
  <si>
    <t>Leverage ratio (%)</t>
  </si>
  <si>
    <t>Leverage ratio buffer requirement (%)</t>
  </si>
  <si>
    <t>Overall leverage ratio requirement (%)</t>
  </si>
  <si>
    <t>Other Systemically Important Institution buffer (%)</t>
  </si>
  <si>
    <t>Total exposure measure</t>
  </si>
  <si>
    <t>Leverage ratio buffer and overall leverage ratio requirement (as a percentage of total exposure measure)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</si>
  <si>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</si>
  <si>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</si>
  <si>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>EU 14b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</si>
  <si>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</si>
  <si>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Additional own funds requirements to address risks other than the risk of excessive leverage (as a percentage of risk-weighted exposure amount)</t>
  </si>
  <si>
    <t>Combined buffer and overall capital requirement (as a percentage of risk-weighted exposure amount)</t>
  </si>
  <si>
    <t>Template EU OV1 – Overview of total risk exposure amounts</t>
  </si>
  <si>
    <t>Total risk exposure amounts (TREA)</t>
  </si>
  <si>
    <t>Not applicable</t>
  </si>
  <si>
    <t>Total risk exposure amount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</si>
  <si>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</si>
  <si>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 xml:space="preserve">     of which: to be made up of CET1 capital (percentage points)</t>
  </si>
  <si>
    <t xml:space="preserve">     of which: to be made up of Tier 1 capital (percentage points)</t>
  </si>
  <si>
    <t>EU 14c</t>
  </si>
  <si>
    <t xml:space="preserve">Additional own funds requirements to address the risk of excessive leverage (%) </t>
  </si>
  <si>
    <t>EU 14d</t>
  </si>
  <si>
    <t>EU 14e</t>
  </si>
  <si>
    <t xml:space="preserve">Of which the Foundation IRB (F-IRB) approach </t>
  </si>
  <si>
    <t xml:space="preserve">Of which the Advanced IRB (A-IRB) approach </t>
  </si>
  <si>
    <t>Other Risk exposure amounts</t>
  </si>
  <si>
    <t>Total own funds requirements (SREP)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</si>
</sst>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\ %"/>
  </numFmts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6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 indent="1"/>
    </xf>
    <xf numFmtId="0" fontId="12" fillId="0" borderId="0" xfId="0" applyFont="1"/>
    <xf numFmtId="0" fontId="6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7" fillId="0" borderId="0" xfId="0" applyFont="1"/>
    <xf numFmtId="164" fontId="6" fillId="0" borderId="1" xfId="7" applyNumberFormat="1" applyFont="1" applyBorder="1" applyAlignment="1">
      <alignment vertical="center" wrapText="1"/>
    </xf>
    <xf numFmtId="164" fontId="6" fillId="5" borderId="1" xfId="7" applyNumberFormat="1" applyFont="1" applyFill="1" applyBorder="1" applyAlignment="1">
      <alignment vertical="center" wrapText="1"/>
    </xf>
    <xf numFmtId="164" fontId="7" fillId="0" borderId="1" xfId="7" applyNumberFormat="1" applyFont="1" applyBorder="1" applyAlignment="1">
      <alignment horizontal="center" vertical="center" wrapText="1"/>
    </xf>
    <xf numFmtId="165" fontId="7" fillId="0" borderId="1" xfId="8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9" fontId="7" fillId="0" borderId="1" xfId="8" applyFont="1" applyBorder="1" applyAlignment="1">
      <alignment horizontal="center" vertical="center" wrapText="1"/>
    </xf>
    <xf numFmtId="9" fontId="0" fillId="0" borderId="0" xfId="8" applyFont="1"/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8" xfId="6" applyBorder="1"/>
    <xf numFmtId="0" fontId="13" fillId="0" borderId="9" xfId="6" applyBorder="1"/>
    <xf numFmtId="0" fontId="13" fillId="0" borderId="10" xfId="6" applyBorder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1" xfId="6" applyBorder="1" applyAlignment="1">
      <alignment horizontal="left" vertical="center"/>
    </xf>
    <xf numFmtId="0" fontId="13" fillId="0" borderId="5" xfId="6" applyBorder="1" applyAlignment="1">
      <alignment horizontal="left" vertical="center"/>
    </xf>
    <xf numFmtId="0" fontId="13" fillId="0" borderId="6" xfId="6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center" wrapText="1"/>
    </xf>
  </cellXfs>
  <cellStyles count="9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kobling" xfId="6" builtinId="8"/>
    <cellStyle name="Komma" xfId="7" builtinId="3"/>
    <cellStyle name="Normal" xfId="0" builtinId="0"/>
    <cellStyle name="Normal 2" xfId="2" xr:uid="{00000000-0005-0000-0000-000005000000}"/>
    <cellStyle name="optionalExposure" xfId="5" xr:uid="{00000000-0005-0000-0000-000006000000}"/>
    <cellStyle name="Pros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2"/>
  <sheetViews>
    <sheetView showGridLines="0" zoomScaleNormal="100" workbookViewId="0">
      <selection activeCell="G13" sqref="G13"/>
    </sheetView>
  </sheetViews>
  <sheetFormatPr baseColWidth="10" defaultColWidth="8.85546875" defaultRowHeight="15" x14ac:dyDescent="0.25"/>
  <cols>
    <col min="1" max="1" width="3.28515625" customWidth="1"/>
  </cols>
  <sheetData>
    <row r="3" spans="2:12" x14ac:dyDescent="0.25">
      <c r="B3" s="41" t="s">
        <v>85</v>
      </c>
      <c r="C3" s="42"/>
      <c r="D3" s="42"/>
      <c r="E3" s="42"/>
      <c r="F3" s="42"/>
      <c r="G3" s="42"/>
      <c r="H3" s="42"/>
      <c r="I3" s="42"/>
      <c r="J3" s="42"/>
      <c r="K3" s="42"/>
      <c r="L3" s="43"/>
    </row>
    <row r="4" spans="2:12" x14ac:dyDescent="0.25">
      <c r="B4" s="44" t="s">
        <v>36</v>
      </c>
      <c r="C4" s="40"/>
      <c r="D4" s="40"/>
      <c r="E4" s="40"/>
      <c r="F4" s="40"/>
      <c r="G4" s="40"/>
      <c r="H4" s="40"/>
      <c r="I4" s="40"/>
      <c r="J4" s="40"/>
      <c r="K4" s="40"/>
      <c r="L4" s="45"/>
    </row>
    <row r="5" spans="2:12" ht="22.5" customHeight="1" x14ac:dyDescent="0.25">
      <c r="B5" s="44"/>
      <c r="C5" s="40"/>
      <c r="D5" s="40"/>
      <c r="E5" s="40"/>
      <c r="F5" s="40"/>
      <c r="G5" s="40"/>
      <c r="H5" s="40"/>
      <c r="I5" s="40"/>
      <c r="J5" s="40"/>
      <c r="K5" s="40"/>
      <c r="L5" s="45"/>
    </row>
    <row r="6" spans="2:12" x14ac:dyDescent="0.25">
      <c r="B6" s="44"/>
      <c r="C6" s="40"/>
      <c r="D6" s="40"/>
      <c r="E6" s="40"/>
      <c r="F6" s="40"/>
      <c r="G6" s="40"/>
      <c r="H6" s="40"/>
      <c r="I6" s="40"/>
      <c r="J6" s="40"/>
      <c r="K6" s="40"/>
      <c r="L6" s="45"/>
    </row>
    <row r="7" spans="2:12" ht="22.5" customHeight="1" x14ac:dyDescent="0.25">
      <c r="B7" s="46"/>
      <c r="C7" s="47"/>
      <c r="D7" s="47"/>
      <c r="E7" s="47"/>
      <c r="F7" s="47"/>
      <c r="G7" s="47"/>
      <c r="H7" s="47"/>
      <c r="I7" s="47"/>
      <c r="J7" s="47"/>
      <c r="K7" s="47"/>
      <c r="L7" s="48"/>
    </row>
    <row r="8" spans="2:12" ht="22.5" customHeight="1" x14ac:dyDescent="0.25"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2:12" ht="22.5" customHeight="1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ht="22.5" customHeight="1" x14ac:dyDescent="0.2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2:12" ht="22.5" customHeight="1" x14ac:dyDescent="0.25"/>
    <row r="12" spans="2:12" ht="22.5" customHeight="1" x14ac:dyDescent="0.2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4"/>
  <sheetViews>
    <sheetView showGridLines="0" zoomScaleNormal="100" workbookViewId="0">
      <selection activeCell="I16" sqref="I16"/>
    </sheetView>
  </sheetViews>
  <sheetFormatPr baseColWidth="10" defaultColWidth="9.28515625" defaultRowHeight="15" x14ac:dyDescent="0.25"/>
  <cols>
    <col min="1" max="1" width="1" style="19" customWidth="1"/>
    <col min="2" max="2" width="7.7109375" style="19" customWidth="1"/>
    <col min="3" max="3" width="64.42578125" style="19" customWidth="1"/>
    <col min="4" max="4" width="13.7109375" style="19" customWidth="1"/>
    <col min="5" max="5" width="16.5703125" style="19" customWidth="1"/>
    <col min="6" max="6" width="9.28515625" style="19" customWidth="1"/>
    <col min="7" max="16384" width="9.28515625" style="19"/>
  </cols>
  <sheetData>
    <row r="1" spans="1:5" x14ac:dyDescent="0.25">
      <c r="A1" s="18"/>
      <c r="B1" s="18"/>
      <c r="C1" s="18"/>
      <c r="D1" s="18"/>
      <c r="E1" s="18"/>
    </row>
    <row r="2" spans="1:5" x14ac:dyDescent="0.25">
      <c r="A2" s="18"/>
      <c r="B2" s="26" t="s">
        <v>85</v>
      </c>
    </row>
    <row r="3" spans="1:5" x14ac:dyDescent="0.25">
      <c r="A3" s="18"/>
    </row>
    <row r="4" spans="1:5" x14ac:dyDescent="0.25">
      <c r="A4" s="18"/>
    </row>
    <row r="5" spans="1:5" ht="60" x14ac:dyDescent="0.25">
      <c r="A5" s="18"/>
      <c r="B5" s="49"/>
      <c r="C5" s="50"/>
      <c r="D5" s="15" t="s">
        <v>86</v>
      </c>
      <c r="E5" s="15" t="s">
        <v>99</v>
      </c>
    </row>
    <row r="6" spans="1:5" x14ac:dyDescent="0.25">
      <c r="A6" s="18"/>
      <c r="B6" s="49"/>
      <c r="C6" s="50"/>
      <c r="D6" s="15" t="s">
        <v>10</v>
      </c>
      <c r="E6" s="15" t="s">
        <v>11</v>
      </c>
    </row>
    <row r="7" spans="1:5" x14ac:dyDescent="0.25">
      <c r="A7" s="18"/>
      <c r="B7" s="51"/>
      <c r="C7" s="52"/>
      <c r="D7" s="35">
        <v>44926</v>
      </c>
      <c r="E7" s="35">
        <v>44926</v>
      </c>
    </row>
    <row r="8" spans="1:5" x14ac:dyDescent="0.25">
      <c r="A8" s="18"/>
      <c r="B8" s="15">
        <v>1</v>
      </c>
      <c r="C8" s="16" t="s">
        <v>0</v>
      </c>
      <c r="D8" s="27">
        <v>13459471.033000002</v>
      </c>
      <c r="E8" s="36">
        <v>2449623.7280060002</v>
      </c>
    </row>
    <row r="9" spans="1:5" x14ac:dyDescent="0.25">
      <c r="A9" s="18"/>
      <c r="B9" s="15">
        <v>2</v>
      </c>
      <c r="C9" s="20" t="s">
        <v>1</v>
      </c>
      <c r="D9" s="27">
        <v>13459471.033000002</v>
      </c>
      <c r="E9" s="36">
        <v>2449623.7280060002</v>
      </c>
    </row>
    <row r="10" spans="1:5" x14ac:dyDescent="0.25">
      <c r="A10" s="18"/>
      <c r="B10" s="15">
        <v>3</v>
      </c>
      <c r="C10" s="20" t="s">
        <v>96</v>
      </c>
      <c r="D10" s="27"/>
      <c r="E10" s="36"/>
    </row>
    <row r="11" spans="1:5" x14ac:dyDescent="0.25">
      <c r="A11" s="18"/>
      <c r="B11" s="15">
        <v>4</v>
      </c>
      <c r="C11" s="20" t="s">
        <v>70</v>
      </c>
      <c r="D11" s="27"/>
      <c r="E11" s="16"/>
    </row>
    <row r="12" spans="1:5" x14ac:dyDescent="0.25">
      <c r="A12" s="18"/>
      <c r="B12" s="15" t="s">
        <v>43</v>
      </c>
      <c r="C12" s="20" t="s">
        <v>68</v>
      </c>
      <c r="D12" s="27"/>
      <c r="E12" s="16"/>
    </row>
    <row r="13" spans="1:5" x14ac:dyDescent="0.25">
      <c r="A13" s="18"/>
      <c r="B13" s="15">
        <v>5</v>
      </c>
      <c r="C13" s="20" t="s">
        <v>97</v>
      </c>
      <c r="D13" s="27"/>
      <c r="E13" s="16"/>
    </row>
    <row r="14" spans="1:5" x14ac:dyDescent="0.25">
      <c r="A14" s="18"/>
      <c r="B14" s="15">
        <v>6</v>
      </c>
      <c r="C14" s="16" t="s">
        <v>42</v>
      </c>
      <c r="D14" s="27">
        <v>7527</v>
      </c>
      <c r="E14" s="36">
        <v>1369.914</v>
      </c>
    </row>
    <row r="15" spans="1:5" x14ac:dyDescent="0.25">
      <c r="A15" s="18"/>
      <c r="B15" s="15">
        <v>7</v>
      </c>
      <c r="C15" s="20" t="s">
        <v>1</v>
      </c>
      <c r="D15" s="27"/>
      <c r="E15" s="16"/>
    </row>
    <row r="16" spans="1:5" x14ac:dyDescent="0.25">
      <c r="A16" s="18"/>
      <c r="B16" s="15">
        <v>8</v>
      </c>
      <c r="C16" s="20" t="s">
        <v>40</v>
      </c>
      <c r="D16" s="27"/>
      <c r="E16" s="16"/>
    </row>
    <row r="17" spans="1:6" x14ac:dyDescent="0.25">
      <c r="A17" s="18"/>
      <c r="B17" s="15" t="s">
        <v>46</v>
      </c>
      <c r="C17" s="20" t="s">
        <v>67</v>
      </c>
      <c r="D17" s="27"/>
      <c r="E17" s="16"/>
      <c r="F17" s="21"/>
    </row>
    <row r="18" spans="1:6" x14ac:dyDescent="0.25">
      <c r="A18" s="18"/>
      <c r="B18" s="15" t="s">
        <v>47</v>
      </c>
      <c r="C18" s="20" t="s">
        <v>69</v>
      </c>
      <c r="D18" s="27">
        <v>7527</v>
      </c>
      <c r="E18" s="36">
        <v>1369.914</v>
      </c>
    </row>
    <row r="19" spans="1:6" x14ac:dyDescent="0.25">
      <c r="A19" s="18"/>
      <c r="B19" s="15">
        <v>9</v>
      </c>
      <c r="C19" s="20" t="s">
        <v>41</v>
      </c>
      <c r="D19" s="27"/>
      <c r="E19" s="16"/>
    </row>
    <row r="20" spans="1:6" x14ac:dyDescent="0.25">
      <c r="A20" s="18"/>
      <c r="B20" s="15">
        <v>10</v>
      </c>
      <c r="C20" s="16" t="s">
        <v>87</v>
      </c>
      <c r="D20" s="28"/>
      <c r="E20" s="22"/>
    </row>
    <row r="21" spans="1:6" x14ac:dyDescent="0.25">
      <c r="A21" s="18"/>
      <c r="B21" s="15">
        <v>11</v>
      </c>
      <c r="C21" s="16" t="s">
        <v>87</v>
      </c>
      <c r="D21" s="28"/>
      <c r="E21" s="22"/>
    </row>
    <row r="22" spans="1:6" x14ac:dyDescent="0.25">
      <c r="A22" s="18"/>
      <c r="B22" s="15">
        <v>12</v>
      </c>
      <c r="C22" s="16" t="s">
        <v>87</v>
      </c>
      <c r="D22" s="28"/>
      <c r="E22" s="22"/>
    </row>
    <row r="23" spans="1:6" x14ac:dyDescent="0.25">
      <c r="A23" s="18"/>
      <c r="B23" s="15">
        <v>13</v>
      </c>
      <c r="C23" s="16" t="s">
        <v>87</v>
      </c>
      <c r="D23" s="28"/>
      <c r="E23" s="22"/>
    </row>
    <row r="24" spans="1:6" x14ac:dyDescent="0.25">
      <c r="A24" s="18"/>
      <c r="B24" s="15">
        <v>14</v>
      </c>
      <c r="C24" s="16" t="s">
        <v>87</v>
      </c>
      <c r="D24" s="28"/>
      <c r="E24" s="22"/>
    </row>
    <row r="25" spans="1:6" x14ac:dyDescent="0.25">
      <c r="A25" s="18"/>
      <c r="B25" s="15">
        <v>15</v>
      </c>
      <c r="C25" s="16" t="s">
        <v>2</v>
      </c>
      <c r="D25" s="27"/>
      <c r="E25" s="16"/>
    </row>
    <row r="26" spans="1:6" ht="15" customHeight="1" x14ac:dyDescent="0.25">
      <c r="A26" s="18"/>
      <c r="B26" s="15">
        <v>16</v>
      </c>
      <c r="C26" s="16" t="s">
        <v>31</v>
      </c>
      <c r="D26" s="27"/>
      <c r="E26" s="16"/>
    </row>
    <row r="27" spans="1:6" x14ac:dyDescent="0.25">
      <c r="A27" s="18"/>
      <c r="B27" s="15">
        <v>17</v>
      </c>
      <c r="C27" s="20" t="s">
        <v>32</v>
      </c>
      <c r="D27" s="27"/>
      <c r="E27" s="16"/>
    </row>
    <row r="28" spans="1:6" x14ac:dyDescent="0.25">
      <c r="A28" s="18"/>
      <c r="B28" s="15">
        <v>18</v>
      </c>
      <c r="C28" s="20" t="s">
        <v>34</v>
      </c>
      <c r="D28" s="27"/>
      <c r="E28" s="16"/>
    </row>
    <row r="29" spans="1:6" x14ac:dyDescent="0.25">
      <c r="A29" s="18"/>
      <c r="B29" s="15">
        <v>19</v>
      </c>
      <c r="C29" s="20" t="s">
        <v>33</v>
      </c>
      <c r="D29" s="27"/>
      <c r="E29" s="16"/>
    </row>
    <row r="30" spans="1:6" x14ac:dyDescent="0.25">
      <c r="A30" s="18"/>
      <c r="B30" s="15" t="s">
        <v>45</v>
      </c>
      <c r="C30" s="20" t="s">
        <v>71</v>
      </c>
      <c r="D30" s="27"/>
      <c r="E30" s="16"/>
    </row>
    <row r="31" spans="1:6" x14ac:dyDescent="0.25">
      <c r="A31" s="18"/>
      <c r="B31" s="15">
        <v>20</v>
      </c>
      <c r="C31" s="16" t="s">
        <v>35</v>
      </c>
      <c r="D31" s="27"/>
      <c r="E31" s="16"/>
    </row>
    <row r="32" spans="1:6" x14ac:dyDescent="0.25">
      <c r="A32" s="18"/>
      <c r="B32" s="15">
        <v>21</v>
      </c>
      <c r="C32" s="20" t="s">
        <v>1</v>
      </c>
      <c r="D32" s="27"/>
      <c r="E32" s="16"/>
    </row>
    <row r="33" spans="1:5" x14ac:dyDescent="0.25">
      <c r="A33" s="18"/>
      <c r="B33" s="15">
        <v>22</v>
      </c>
      <c r="C33" s="20" t="s">
        <v>4</v>
      </c>
      <c r="D33" s="16"/>
      <c r="E33" s="16"/>
    </row>
    <row r="34" spans="1:5" x14ac:dyDescent="0.25">
      <c r="A34" s="18"/>
      <c r="B34" s="15" t="s">
        <v>44</v>
      </c>
      <c r="C34" s="16" t="s">
        <v>5</v>
      </c>
      <c r="D34" s="27"/>
      <c r="E34" s="27"/>
    </row>
    <row r="35" spans="1:5" x14ac:dyDescent="0.25">
      <c r="A35" s="18"/>
      <c r="B35" s="15">
        <v>23</v>
      </c>
      <c r="C35" s="16" t="s">
        <v>6</v>
      </c>
      <c r="D35" s="22"/>
      <c r="E35" s="22"/>
    </row>
    <row r="36" spans="1:5" x14ac:dyDescent="0.25">
      <c r="A36" s="18"/>
      <c r="B36" s="15" t="s">
        <v>63</v>
      </c>
      <c r="C36" s="16" t="s">
        <v>7</v>
      </c>
      <c r="D36" s="27">
        <v>1080386</v>
      </c>
      <c r="E36" s="36">
        <v>196630.25200000001</v>
      </c>
    </row>
    <row r="37" spans="1:5" x14ac:dyDescent="0.25">
      <c r="A37" s="18"/>
      <c r="B37" s="15" t="s">
        <v>64</v>
      </c>
      <c r="C37" s="16" t="s">
        <v>3</v>
      </c>
      <c r="D37" s="27"/>
      <c r="E37" s="27"/>
    </row>
    <row r="38" spans="1:5" x14ac:dyDescent="0.25">
      <c r="A38" s="18"/>
      <c r="B38" s="15" t="s">
        <v>65</v>
      </c>
      <c r="C38" s="16" t="s">
        <v>8</v>
      </c>
      <c r="D38" s="27"/>
      <c r="E38" s="27"/>
    </row>
    <row r="39" spans="1:5" ht="30" x14ac:dyDescent="0.25">
      <c r="A39" s="18"/>
      <c r="B39" s="15">
        <v>24</v>
      </c>
      <c r="C39" s="16" t="s">
        <v>72</v>
      </c>
      <c r="D39" s="27"/>
      <c r="E39" s="27"/>
    </row>
    <row r="40" spans="1:5" x14ac:dyDescent="0.25">
      <c r="A40" s="18"/>
      <c r="B40" s="15">
        <v>25</v>
      </c>
      <c r="C40" s="16" t="s">
        <v>98</v>
      </c>
      <c r="D40" s="27">
        <v>0</v>
      </c>
      <c r="E40" s="36">
        <v>0</v>
      </c>
    </row>
    <row r="41" spans="1:5" x14ac:dyDescent="0.25">
      <c r="A41" s="18"/>
      <c r="B41" s="15">
        <v>26</v>
      </c>
      <c r="C41" s="16" t="s">
        <v>87</v>
      </c>
      <c r="D41" s="22"/>
      <c r="E41" s="22"/>
    </row>
    <row r="42" spans="1:5" x14ac:dyDescent="0.25">
      <c r="A42" s="18"/>
      <c r="B42" s="15">
        <v>27</v>
      </c>
      <c r="C42" s="16" t="s">
        <v>87</v>
      </c>
      <c r="D42" s="22"/>
      <c r="E42" s="22"/>
    </row>
    <row r="43" spans="1:5" x14ac:dyDescent="0.25">
      <c r="A43" s="18"/>
      <c r="B43" s="15">
        <v>28</v>
      </c>
      <c r="C43" s="16" t="s">
        <v>87</v>
      </c>
      <c r="D43" s="22"/>
      <c r="E43" s="22"/>
    </row>
    <row r="44" spans="1:5" x14ac:dyDescent="0.25">
      <c r="A44" s="18"/>
      <c r="B44" s="23">
        <v>29</v>
      </c>
      <c r="C44" s="24" t="s">
        <v>9</v>
      </c>
      <c r="D44" s="34">
        <f>D8+D14+D36+D40</f>
        <v>14547384.033000002</v>
      </c>
      <c r="E44" s="34">
        <f>E8+E14+E36+E40</f>
        <v>2647623.8940059999</v>
      </c>
    </row>
  </sheetData>
  <mergeCells count="1">
    <mergeCell ref="B5:C7"/>
  </mergeCells>
  <pageMargins left="0.7" right="0.7" top="0.75" bottom="0.75" header="0.3" footer="0.3"/>
  <pageSetup paperSize="9" scale="71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4"/>
  <sheetViews>
    <sheetView showGridLines="0" tabSelected="1" topLeftCell="A4" zoomScaleNormal="100" zoomScalePageLayoutView="80" workbookViewId="0">
      <selection activeCell="C39" sqref="C39:D39"/>
    </sheetView>
  </sheetViews>
  <sheetFormatPr baseColWidth="10" defaultColWidth="8.85546875" defaultRowHeight="15" x14ac:dyDescent="0.25"/>
  <cols>
    <col min="1" max="1" width="4.42578125" customWidth="1"/>
    <col min="2" max="2" width="8.42578125" customWidth="1"/>
    <col min="3" max="3" width="60.140625" customWidth="1"/>
    <col min="4" max="4" width="12" bestFit="1" customWidth="1"/>
  </cols>
  <sheetData>
    <row r="1" spans="1:4" x14ac:dyDescent="0.25">
      <c r="A1" s="1"/>
    </row>
    <row r="2" spans="1:4" x14ac:dyDescent="0.25">
      <c r="A2" s="1"/>
      <c r="B2" s="2" t="s">
        <v>36</v>
      </c>
    </row>
    <row r="3" spans="1:4" x14ac:dyDescent="0.25">
      <c r="A3" s="1"/>
      <c r="B3" s="2"/>
    </row>
    <row r="4" spans="1:4" x14ac:dyDescent="0.25">
      <c r="A4" s="1"/>
    </row>
    <row r="5" spans="1:4" x14ac:dyDescent="0.25">
      <c r="A5" s="1"/>
      <c r="B5" s="10"/>
      <c r="C5" s="11"/>
      <c r="D5" s="5" t="s">
        <v>10</v>
      </c>
    </row>
    <row r="6" spans="1:4" x14ac:dyDescent="0.25">
      <c r="A6" s="1"/>
      <c r="B6" s="12"/>
      <c r="C6" s="13"/>
      <c r="D6" s="33">
        <v>44926</v>
      </c>
    </row>
    <row r="7" spans="1:4" x14ac:dyDescent="0.25">
      <c r="A7" s="1"/>
      <c r="B7" s="6"/>
      <c r="C7" s="55" t="s">
        <v>16</v>
      </c>
      <c r="D7" s="56"/>
    </row>
    <row r="8" spans="1:4" x14ac:dyDescent="0.25">
      <c r="A8" s="1"/>
      <c r="B8" s="3">
        <v>1</v>
      </c>
      <c r="C8" s="7" t="s">
        <v>12</v>
      </c>
      <c r="D8" s="29">
        <v>3057507</v>
      </c>
    </row>
    <row r="9" spans="1:4" x14ac:dyDescent="0.25">
      <c r="A9" s="1"/>
      <c r="B9" s="3">
        <v>2</v>
      </c>
      <c r="C9" s="7" t="s">
        <v>13</v>
      </c>
      <c r="D9" s="29">
        <v>3372903</v>
      </c>
    </row>
    <row r="10" spans="1:4" x14ac:dyDescent="0.25">
      <c r="A10" s="1"/>
      <c r="B10" s="3">
        <v>3</v>
      </c>
      <c r="C10" s="7" t="s">
        <v>14</v>
      </c>
      <c r="D10" s="29">
        <v>3718949</v>
      </c>
    </row>
    <row r="11" spans="1:4" x14ac:dyDescent="0.25">
      <c r="A11" s="1"/>
      <c r="B11" s="8"/>
      <c r="C11" s="53" t="s">
        <v>17</v>
      </c>
      <c r="D11" s="54"/>
    </row>
    <row r="12" spans="1:4" x14ac:dyDescent="0.25">
      <c r="A12" s="1"/>
      <c r="B12" s="3">
        <v>4</v>
      </c>
      <c r="C12" s="7" t="s">
        <v>88</v>
      </c>
      <c r="D12" s="29">
        <v>17120946</v>
      </c>
    </row>
    <row r="13" spans="1:4" ht="15" customHeight="1" x14ac:dyDescent="0.25">
      <c r="A13" s="1"/>
      <c r="B13" s="8"/>
      <c r="C13" s="57" t="s">
        <v>82</v>
      </c>
      <c r="D13" s="58"/>
    </row>
    <row r="14" spans="1:4" x14ac:dyDescent="0.25">
      <c r="A14" s="1"/>
      <c r="B14" s="3">
        <v>5</v>
      </c>
      <c r="C14" s="7" t="s">
        <v>57</v>
      </c>
      <c r="D14" s="30">
        <f>D8/D12</f>
        <v>0.17858283064498889</v>
      </c>
    </row>
    <row r="15" spans="1:4" x14ac:dyDescent="0.25">
      <c r="A15" s="1"/>
      <c r="B15" s="3">
        <v>6</v>
      </c>
      <c r="C15" s="7" t="s">
        <v>18</v>
      </c>
      <c r="D15" s="30">
        <f>D9/D12</f>
        <v>0.19700447627134623</v>
      </c>
    </row>
    <row r="16" spans="1:4" x14ac:dyDescent="0.25">
      <c r="A16" s="1"/>
      <c r="B16" s="3">
        <v>7</v>
      </c>
      <c r="C16" s="7" t="s">
        <v>19</v>
      </c>
      <c r="D16" s="30">
        <f>D10/D12</f>
        <v>0.21721632671465702</v>
      </c>
    </row>
    <row r="17" spans="1:4" ht="28.9" customHeight="1" x14ac:dyDescent="0.25">
      <c r="A17" s="1"/>
      <c r="B17" s="8"/>
      <c r="C17" s="59" t="s">
        <v>83</v>
      </c>
      <c r="D17" s="60"/>
    </row>
    <row r="18" spans="1:4" ht="30" x14ac:dyDescent="0.25">
      <c r="A18" s="1"/>
      <c r="B18" s="3" t="s">
        <v>48</v>
      </c>
      <c r="C18" s="16" t="s">
        <v>89</v>
      </c>
      <c r="D18" s="32">
        <v>2.7E-2</v>
      </c>
    </row>
    <row r="19" spans="1:4" x14ac:dyDescent="0.25">
      <c r="A19" s="1"/>
      <c r="B19" s="3" t="s">
        <v>49</v>
      </c>
      <c r="C19" s="16" t="s">
        <v>90</v>
      </c>
      <c r="D19" s="32">
        <v>2.7E-2</v>
      </c>
    </row>
    <row r="20" spans="1:4" x14ac:dyDescent="0.25">
      <c r="A20" s="1"/>
      <c r="B20" s="3" t="s">
        <v>50</v>
      </c>
      <c r="C20" s="16" t="s">
        <v>91</v>
      </c>
      <c r="D20" s="32">
        <v>2.7E-2</v>
      </c>
    </row>
    <row r="21" spans="1:4" x14ac:dyDescent="0.25">
      <c r="A21" s="1"/>
      <c r="B21" s="3" t="s">
        <v>51</v>
      </c>
      <c r="C21" s="16" t="s">
        <v>20</v>
      </c>
      <c r="D21" s="32">
        <v>0.10700000000000001</v>
      </c>
    </row>
    <row r="22" spans="1:4" ht="15.75" customHeight="1" x14ac:dyDescent="0.25">
      <c r="A22" s="1"/>
      <c r="B22" s="8"/>
      <c r="C22" s="59" t="s">
        <v>84</v>
      </c>
      <c r="D22" s="60"/>
    </row>
    <row r="23" spans="1:4" x14ac:dyDescent="0.25">
      <c r="A23" s="1"/>
      <c r="B23" s="3">
        <v>8</v>
      </c>
      <c r="C23" s="7" t="s">
        <v>21</v>
      </c>
      <c r="D23" s="30">
        <v>2.5000000000000001E-2</v>
      </c>
    </row>
    <row r="24" spans="1:4" ht="30" x14ac:dyDescent="0.25">
      <c r="A24" s="1"/>
      <c r="B24" s="3" t="s">
        <v>46</v>
      </c>
      <c r="C24" s="7" t="s">
        <v>22</v>
      </c>
      <c r="D24" s="30">
        <v>0</v>
      </c>
    </row>
    <row r="25" spans="1:4" x14ac:dyDescent="0.25">
      <c r="A25" s="1"/>
      <c r="B25" s="3">
        <v>9</v>
      </c>
      <c r="C25" s="7" t="s">
        <v>23</v>
      </c>
      <c r="D25" s="30">
        <v>0.02</v>
      </c>
    </row>
    <row r="26" spans="1:4" x14ac:dyDescent="0.25">
      <c r="A26" s="1"/>
      <c r="B26" s="3" t="s">
        <v>52</v>
      </c>
      <c r="C26" s="7" t="s">
        <v>24</v>
      </c>
      <c r="D26" s="30">
        <v>0.03</v>
      </c>
    </row>
    <row r="27" spans="1:4" x14ac:dyDescent="0.25">
      <c r="A27" s="1"/>
      <c r="B27" s="3">
        <v>10</v>
      </c>
      <c r="C27" s="7" t="s">
        <v>25</v>
      </c>
      <c r="D27" s="30">
        <v>0</v>
      </c>
    </row>
    <row r="28" spans="1:4" x14ac:dyDescent="0.25">
      <c r="A28" s="1"/>
      <c r="B28" s="3" t="s">
        <v>53</v>
      </c>
      <c r="C28" s="16" t="s">
        <v>76</v>
      </c>
      <c r="D28" s="30">
        <v>0</v>
      </c>
    </row>
    <row r="29" spans="1:4" x14ac:dyDescent="0.25">
      <c r="A29" s="1"/>
      <c r="B29" s="3">
        <v>11</v>
      </c>
      <c r="C29" s="7" t="s">
        <v>26</v>
      </c>
      <c r="D29" s="30">
        <f>D23+D25+D26</f>
        <v>7.4999999999999997E-2</v>
      </c>
    </row>
    <row r="30" spans="1:4" x14ac:dyDescent="0.25">
      <c r="A30" s="1"/>
      <c r="B30" s="3" t="s">
        <v>54</v>
      </c>
      <c r="C30" s="7" t="s">
        <v>56</v>
      </c>
      <c r="D30" s="30">
        <f>D29+D21</f>
        <v>0.182</v>
      </c>
    </row>
    <row r="31" spans="1:4" ht="14.65" customHeight="1" x14ac:dyDescent="0.25">
      <c r="A31" s="1"/>
      <c r="B31" s="3">
        <v>12</v>
      </c>
      <c r="C31" s="7" t="s">
        <v>27</v>
      </c>
      <c r="D31" s="30">
        <f>D14-D30+0.035</f>
        <v>3.1582830644988902E-2</v>
      </c>
    </row>
    <row r="32" spans="1:4" x14ac:dyDescent="0.25">
      <c r="A32" s="1"/>
      <c r="B32" s="8"/>
      <c r="C32" s="53" t="s">
        <v>15</v>
      </c>
      <c r="D32" s="54"/>
    </row>
    <row r="33" spans="1:4" x14ac:dyDescent="0.25">
      <c r="A33" s="1"/>
      <c r="B33" s="3">
        <v>13</v>
      </c>
      <c r="C33" s="9" t="s">
        <v>77</v>
      </c>
      <c r="D33" s="29">
        <v>36919098.655000001</v>
      </c>
    </row>
    <row r="34" spans="1:4" x14ac:dyDescent="0.25">
      <c r="A34" s="1"/>
      <c r="B34" s="15">
        <v>14</v>
      </c>
      <c r="C34" s="17" t="s">
        <v>73</v>
      </c>
      <c r="D34" s="30">
        <v>9.1359299735861876E-2</v>
      </c>
    </row>
    <row r="35" spans="1:4" x14ac:dyDescent="0.25">
      <c r="B35" s="8"/>
      <c r="C35" s="59" t="s">
        <v>79</v>
      </c>
      <c r="D35" s="60"/>
    </row>
    <row r="36" spans="1:4" s="14" customFormat="1" ht="30" x14ac:dyDescent="0.25">
      <c r="B36" s="15" t="s">
        <v>80</v>
      </c>
      <c r="C36" s="16" t="s">
        <v>93</v>
      </c>
      <c r="D36" s="31">
        <v>0</v>
      </c>
    </row>
    <row r="37" spans="1:4" s="14" customFormat="1" x14ac:dyDescent="0.25">
      <c r="B37" s="15" t="s">
        <v>81</v>
      </c>
      <c r="C37" s="16" t="s">
        <v>90</v>
      </c>
      <c r="D37" s="31">
        <v>0</v>
      </c>
    </row>
    <row r="38" spans="1:4" s="14" customFormat="1" x14ac:dyDescent="0.25">
      <c r="B38" s="15" t="s">
        <v>92</v>
      </c>
      <c r="C38" s="16" t="s">
        <v>58</v>
      </c>
      <c r="D38" s="31">
        <v>0.03</v>
      </c>
    </row>
    <row r="39" spans="1:4" s="14" customFormat="1" x14ac:dyDescent="0.25">
      <c r="B39" s="8"/>
      <c r="C39" s="59" t="s">
        <v>78</v>
      </c>
      <c r="D39" s="60"/>
    </row>
    <row r="40" spans="1:4" s="14" customFormat="1" x14ac:dyDescent="0.25">
      <c r="B40" s="15" t="s">
        <v>94</v>
      </c>
      <c r="C40" s="25" t="s">
        <v>74</v>
      </c>
      <c r="D40" s="31">
        <v>0</v>
      </c>
    </row>
    <row r="41" spans="1:4" s="14" customFormat="1" x14ac:dyDescent="0.25">
      <c r="B41" s="15" t="s">
        <v>95</v>
      </c>
      <c r="C41" s="25" t="s">
        <v>75</v>
      </c>
      <c r="D41" s="31">
        <v>0.03</v>
      </c>
    </row>
    <row r="42" spans="1:4" x14ac:dyDescent="0.25">
      <c r="A42" s="1"/>
      <c r="B42" s="8"/>
      <c r="C42" s="53" t="s">
        <v>28</v>
      </c>
      <c r="D42" s="54"/>
    </row>
    <row r="43" spans="1:4" x14ac:dyDescent="0.25">
      <c r="A43" s="1"/>
      <c r="B43" s="3">
        <v>15</v>
      </c>
      <c r="C43" s="9" t="s">
        <v>66</v>
      </c>
      <c r="D43" s="29">
        <v>1414076.9650000001</v>
      </c>
    </row>
    <row r="44" spans="1:4" x14ac:dyDescent="0.25">
      <c r="A44" s="1"/>
      <c r="B44" s="15" t="s">
        <v>59</v>
      </c>
      <c r="C44" s="17" t="s">
        <v>61</v>
      </c>
      <c r="D44" s="29">
        <v>1832265.919</v>
      </c>
    </row>
    <row r="45" spans="1:4" x14ac:dyDescent="0.25">
      <c r="A45" s="1"/>
      <c r="B45" s="15" t="s">
        <v>60</v>
      </c>
      <c r="C45" s="17" t="s">
        <v>62</v>
      </c>
      <c r="D45" s="29">
        <v>1374213.4990000001</v>
      </c>
    </row>
    <row r="46" spans="1:4" x14ac:dyDescent="0.25">
      <c r="A46" s="1"/>
      <c r="B46" s="3">
        <v>16</v>
      </c>
      <c r="C46" s="9" t="s">
        <v>55</v>
      </c>
      <c r="D46" s="29">
        <v>458052.42</v>
      </c>
    </row>
    <row r="47" spans="1:4" x14ac:dyDescent="0.25">
      <c r="A47" s="1"/>
      <c r="B47" s="3">
        <v>17</v>
      </c>
      <c r="C47" s="9" t="s">
        <v>29</v>
      </c>
      <c r="D47" s="37">
        <f>+D43/D46</f>
        <v>3.0871509531594663</v>
      </c>
    </row>
    <row r="48" spans="1:4" x14ac:dyDescent="0.25">
      <c r="A48" s="1"/>
      <c r="B48" s="8"/>
      <c r="C48" s="53" t="s">
        <v>30</v>
      </c>
      <c r="D48" s="54"/>
    </row>
    <row r="49" spans="1:4" x14ac:dyDescent="0.25">
      <c r="A49" s="1"/>
      <c r="B49" s="3">
        <v>18</v>
      </c>
      <c r="C49" s="9" t="s">
        <v>38</v>
      </c>
      <c r="D49" s="29">
        <v>20225725</v>
      </c>
    </row>
    <row r="50" spans="1:4" x14ac:dyDescent="0.25">
      <c r="A50" s="1"/>
      <c r="B50" s="3">
        <v>19</v>
      </c>
      <c r="C50" s="4" t="s">
        <v>39</v>
      </c>
      <c r="D50" s="29">
        <v>16904768.965</v>
      </c>
    </row>
    <row r="51" spans="1:4" x14ac:dyDescent="0.25">
      <c r="A51" s="1"/>
      <c r="B51" s="3">
        <v>20</v>
      </c>
      <c r="C51" s="9" t="s">
        <v>37</v>
      </c>
      <c r="D51" s="37">
        <f>D49/D50</f>
        <v>1.1964508383330041</v>
      </c>
    </row>
    <row r="52" spans="1:4" x14ac:dyDescent="0.25">
      <c r="A52" s="1"/>
    </row>
    <row r="53" spans="1:4" x14ac:dyDescent="0.25">
      <c r="A53" s="1"/>
    </row>
    <row r="54" spans="1:4" x14ac:dyDescent="0.25">
      <c r="A54" s="1"/>
    </row>
    <row r="55" spans="1:4" x14ac:dyDescent="0.25">
      <c r="A55" s="1"/>
      <c r="D55" s="38">
        <f>+D43/D46</f>
        <v>3.0871509531594663</v>
      </c>
    </row>
    <row r="56" spans="1:4" x14ac:dyDescent="0.25">
      <c r="A56" s="1"/>
    </row>
    <row r="57" spans="1:4" x14ac:dyDescent="0.25">
      <c r="A57" s="1"/>
    </row>
    <row r="58" spans="1:4" x14ac:dyDescent="0.25">
      <c r="A58" s="1"/>
    </row>
    <row r="59" spans="1:4" x14ac:dyDescent="0.25">
      <c r="A59" s="1"/>
    </row>
    <row r="60" spans="1:4" x14ac:dyDescent="0.25">
      <c r="A60" s="1"/>
    </row>
    <row r="61" spans="1:4" x14ac:dyDescent="0.25">
      <c r="A61" s="1"/>
    </row>
    <row r="62" spans="1:4" x14ac:dyDescent="0.25">
      <c r="A62" s="1"/>
    </row>
    <row r="63" spans="1:4" x14ac:dyDescent="0.25">
      <c r="A63" s="1"/>
    </row>
    <row r="64" spans="1:4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4" x14ac:dyDescent="0.25">
      <c r="A97" s="1"/>
    </row>
    <row r="98" spans="1:4" x14ac:dyDescent="0.25">
      <c r="A98" s="1"/>
    </row>
    <row r="99" spans="1:4" x14ac:dyDescent="0.25">
      <c r="A99" s="1"/>
    </row>
    <row r="100" spans="1:4" x14ac:dyDescent="0.25">
      <c r="A100" s="1"/>
    </row>
    <row r="101" spans="1:4" x14ac:dyDescent="0.25">
      <c r="A101" s="1"/>
    </row>
    <row r="102" spans="1:4" x14ac:dyDescent="0.25">
      <c r="A102" s="1"/>
    </row>
    <row r="103" spans="1:4" x14ac:dyDescent="0.25">
      <c r="A103" s="1"/>
    </row>
    <row r="104" spans="1:4" x14ac:dyDescent="0.25">
      <c r="A104" s="1"/>
    </row>
    <row r="105" spans="1:4" x14ac:dyDescent="0.25">
      <c r="A105" s="1"/>
      <c r="B105" s="1"/>
      <c r="C105" s="1"/>
      <c r="D105" s="1"/>
    </row>
    <row r="106" spans="1:4" x14ac:dyDescent="0.25">
      <c r="A106" s="1"/>
      <c r="B106" s="1"/>
      <c r="C106" s="1"/>
      <c r="D106" s="1"/>
    </row>
    <row r="107" spans="1:4" x14ac:dyDescent="0.25">
      <c r="A107" s="1"/>
      <c r="B107" s="1"/>
      <c r="C107" s="1"/>
      <c r="D107" s="1"/>
    </row>
    <row r="108" spans="1:4" x14ac:dyDescent="0.25">
      <c r="A108" s="1"/>
      <c r="B108" s="1"/>
      <c r="C108" s="1"/>
      <c r="D108" s="1"/>
    </row>
    <row r="109" spans="1:4" x14ac:dyDescent="0.25">
      <c r="A109" s="1"/>
      <c r="B109" s="1"/>
      <c r="C109" s="1"/>
      <c r="D109" s="1"/>
    </row>
    <row r="110" spans="1:4" x14ac:dyDescent="0.25">
      <c r="A110" s="1"/>
      <c r="B110" s="1"/>
      <c r="C110" s="1"/>
      <c r="D110" s="1"/>
    </row>
    <row r="111" spans="1:4" x14ac:dyDescent="0.25">
      <c r="A111" s="1"/>
      <c r="B111" s="1"/>
      <c r="C111" s="1"/>
      <c r="D111" s="1"/>
    </row>
    <row r="112" spans="1:4" x14ac:dyDescent="0.25">
      <c r="A112" s="1"/>
      <c r="B112" s="1"/>
      <c r="C112" s="1"/>
      <c r="D112" s="1"/>
    </row>
    <row r="113" spans="1:4" x14ac:dyDescent="0.25">
      <c r="A113" s="1"/>
      <c r="B113" s="1"/>
      <c r="C113" s="1"/>
      <c r="D113" s="1"/>
    </row>
    <row r="114" spans="1:4" x14ac:dyDescent="0.25">
      <c r="A114" s="1"/>
      <c r="B114" s="1"/>
      <c r="C114" s="1"/>
      <c r="D114" s="1"/>
    </row>
    <row r="115" spans="1:4" x14ac:dyDescent="0.25">
      <c r="A115" s="1"/>
      <c r="B115" s="1"/>
      <c r="C115" s="1"/>
      <c r="D115" s="1"/>
    </row>
    <row r="116" spans="1:4" x14ac:dyDescent="0.25">
      <c r="A116" s="1"/>
      <c r="B116" s="1"/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  <row r="120" spans="1:4" x14ac:dyDescent="0.25">
      <c r="A120" s="1"/>
      <c r="B120" s="1"/>
      <c r="C120" s="1"/>
      <c r="D120" s="1"/>
    </row>
    <row r="121" spans="1:4" x14ac:dyDescent="0.25">
      <c r="A121" s="1"/>
      <c r="B121" s="1"/>
      <c r="C121" s="1"/>
      <c r="D121" s="1"/>
    </row>
    <row r="122" spans="1:4" x14ac:dyDescent="0.25">
      <c r="A122" s="1"/>
      <c r="B122" s="1"/>
      <c r="C122" s="1"/>
      <c r="D122" s="1"/>
    </row>
    <row r="123" spans="1:4" x14ac:dyDescent="0.25">
      <c r="A123" s="1"/>
      <c r="B123" s="1"/>
      <c r="C123" s="1"/>
      <c r="D123" s="1"/>
    </row>
    <row r="124" spans="1:4" x14ac:dyDescent="0.25">
      <c r="A124" s="1"/>
      <c r="B124" s="1"/>
      <c r="C124" s="1"/>
      <c r="D124" s="1"/>
    </row>
    <row r="125" spans="1:4" x14ac:dyDescent="0.25">
      <c r="A125" s="1"/>
      <c r="B125" s="1"/>
      <c r="C125" s="1"/>
      <c r="D125" s="1"/>
    </row>
    <row r="126" spans="1:4" x14ac:dyDescent="0.25">
      <c r="A126" s="1"/>
      <c r="B126" s="1"/>
      <c r="C126" s="1"/>
      <c r="D126" s="1"/>
    </row>
    <row r="127" spans="1:4" x14ac:dyDescent="0.25">
      <c r="A127" s="1"/>
      <c r="B127" s="1"/>
      <c r="C127" s="1"/>
      <c r="D127" s="1"/>
    </row>
    <row r="128" spans="1:4" x14ac:dyDescent="0.25">
      <c r="A128" s="1"/>
      <c r="B128" s="1"/>
      <c r="C128" s="1"/>
      <c r="D128" s="1"/>
    </row>
    <row r="129" spans="1:4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</sheetData>
  <mergeCells count="10">
    <mergeCell ref="C32:D32"/>
    <mergeCell ref="C42:D42"/>
    <mergeCell ref="C48:D48"/>
    <mergeCell ref="C7:D7"/>
    <mergeCell ref="C11:D11"/>
    <mergeCell ref="C13:D13"/>
    <mergeCell ref="C17:D17"/>
    <mergeCell ref="C22:D22"/>
    <mergeCell ref="C35:D35"/>
    <mergeCell ref="C39:D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Annex I</vt:lpstr>
      <vt:lpstr>EU OV1</vt:lpstr>
      <vt:lpstr>EU KM1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2023-03-21T08:51:39Z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4c5aa-ae5c-4d8a-ac79-89edf7a23fbf_Enabled">
    <vt:lpwstr>true</vt:lpwstr>
  </property>
  <property fmtid="{D5CDD505-2E9C-101B-9397-08002B2CF9AE}" pid="3" name="MSIP_Label_22f4c5aa-ae5c-4d8a-ac79-89edf7a23fbf_SetDate">
    <vt:lpwstr>2023-03-08T17:46:16Z</vt:lpwstr>
  </property>
  <property fmtid="{D5CDD505-2E9C-101B-9397-08002B2CF9AE}" pid="4" name="MSIP_Label_22f4c5aa-ae5c-4d8a-ac79-89edf7a23fbf_Method">
    <vt:lpwstr>Privileged</vt:lpwstr>
  </property>
  <property fmtid="{D5CDD505-2E9C-101B-9397-08002B2CF9AE}" pid="5" name="MSIP_Label_22f4c5aa-ae5c-4d8a-ac79-89edf7a23fbf_Name">
    <vt:lpwstr>22f4c5aa-ae5c-4d8a-ac79-89edf7a23fbf</vt:lpwstr>
  </property>
  <property fmtid="{D5CDD505-2E9C-101B-9397-08002B2CF9AE}" pid="6" name="MSIP_Label_22f4c5aa-ae5c-4d8a-ac79-89edf7a23fbf_SiteId">
    <vt:lpwstr>491e8cc4-2204-4312-8565-17f85046df01</vt:lpwstr>
  </property>
  <property fmtid="{D5CDD505-2E9C-101B-9397-08002B2CF9AE}" pid="7" name="MSIP_Label_22f4c5aa-ae5c-4d8a-ac79-89edf7a23fbf_ActionId">
    <vt:lpwstr>74a3bcd7-c2ee-4e81-8650-372272cf8f8c</vt:lpwstr>
  </property>
  <property fmtid="{D5CDD505-2E9C-101B-9397-08002B2CF9AE}" pid="8" name="MSIP_Label_22f4c5aa-ae5c-4d8a-ac79-89edf7a23fbf_ContentBits">
    <vt:lpwstr>0</vt:lpwstr>
  </property>
</Properties>
</file>